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-HOJ-FS02\Sharedfiled01\Contracts-Unit\CONTRACT ANALYST FOLDERS\Davis, Sheri\555 - CBS - RFP\1 - DEVELOPMENT\Bulletins\Bulletin #17\"/>
    </mc:Choice>
  </mc:AlternateContent>
  <bookViews>
    <workbookView xWindow="0" yWindow="0" windowWidth="15765" windowHeight="8010" activeTab="1"/>
  </bookViews>
  <sheets>
    <sheet name="SOW Deliverables" sheetId="4" r:id="rId1"/>
    <sheet name="Hardware_Software" sheetId="3" r:id="rId2"/>
    <sheet name="OM&amp;S" sheetId="2" r:id="rId3"/>
  </sheets>
  <definedNames>
    <definedName name="_Toc499114217" localSheetId="1">Hardware_Software!#REF!</definedName>
    <definedName name="_Toc499114217" localSheetId="0">'SOW Deliverables'!$C$10</definedName>
    <definedName name="_xlnm.Print_Area" localSheetId="1">Hardware_Software!$A$1:$I$26</definedName>
    <definedName name="_xlnm.Print_Area" localSheetId="2">'OM&amp;S'!$A$1:$I$25</definedName>
    <definedName name="_xlnm.Print_Area" localSheetId="0">'SOW Deliverables'!$A$1:$I$29</definedName>
    <definedName name="_xlnm.Print_Titles" localSheetId="1">Hardware_Software!$5:$5</definedName>
    <definedName name="_xlnm.Print_Titles" localSheetId="0">'SOW Deliverables'!$5:$5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4" l="1"/>
  <c r="G19" i="3" l="1"/>
  <c r="G18" i="3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22" i="3"/>
  <c r="G21" i="3"/>
  <c r="G17" i="3"/>
  <c r="G16" i="3"/>
  <c r="G15" i="3"/>
  <c r="G14" i="3"/>
  <c r="G12" i="3"/>
  <c r="G11" i="3"/>
  <c r="G10" i="3"/>
  <c r="G9" i="3"/>
  <c r="G8" i="3"/>
  <c r="G7" i="3"/>
  <c r="G26" i="4" l="1"/>
  <c r="G20" i="3"/>
  <c r="G23" i="3"/>
  <c r="G13" i="3"/>
  <c r="G21" i="2"/>
  <c r="G20" i="2"/>
  <c r="G18" i="2"/>
  <c r="G17" i="2"/>
  <c r="G16" i="2"/>
  <c r="G15" i="2"/>
  <c r="G13" i="2"/>
  <c r="G12" i="2"/>
  <c r="G11" i="2"/>
  <c r="G10" i="2"/>
  <c r="G9" i="2"/>
  <c r="G8" i="2"/>
  <c r="G19" i="2" l="1"/>
  <c r="G24" i="3"/>
  <c r="G22" i="2"/>
  <c r="G14" i="2"/>
  <c r="G23" i="2" l="1"/>
</calcChain>
</file>

<file path=xl/comments1.xml><?xml version="1.0" encoding="utf-8"?>
<comments xmlns="http://schemas.openxmlformats.org/spreadsheetml/2006/main">
  <authors>
    <author>Suede, Stuart</author>
  </authors>
  <commentList>
    <comment ref="C4" authorId="0" shapeId="0">
      <text>
        <r>
          <rPr>
            <b/>
            <sz val="9"/>
            <color indexed="81"/>
            <rFont val="Tahoma"/>
            <charset val="1"/>
          </rPr>
          <t>Suede, Stuart:</t>
        </r>
        <r>
          <rPr>
            <sz val="9"/>
            <color indexed="81"/>
            <rFont val="Tahoma"/>
            <charset val="1"/>
          </rPr>
          <t xml:space="preserve">
Enter "Proposer's Name" here, and cell value will autopopulate in the two other worksheet tab cells</t>
        </r>
      </text>
    </comment>
    <comment ref="G5" authorId="0" shapeId="0">
      <text>
        <r>
          <rPr>
            <b/>
            <sz val="9"/>
            <color indexed="81"/>
            <rFont val="Tahoma"/>
            <charset val="1"/>
          </rPr>
          <t>Suede, Stuart:</t>
        </r>
        <r>
          <rPr>
            <sz val="9"/>
            <color indexed="81"/>
            <rFont val="Tahoma"/>
            <charset val="1"/>
          </rPr>
          <t xml:space="preserve">
Column G are formulas and protected cells</t>
        </r>
      </text>
    </comment>
  </commentList>
</comments>
</file>

<file path=xl/comments2.xml><?xml version="1.0" encoding="utf-8"?>
<comments xmlns="http://schemas.openxmlformats.org/spreadsheetml/2006/main">
  <authors>
    <author>Suede, Stuart</author>
  </authors>
  <commentList>
    <comment ref="C4" authorId="0" shapeId="0">
      <text>
        <r>
          <rPr>
            <b/>
            <sz val="9"/>
            <color indexed="81"/>
            <rFont val="Tahoma"/>
            <charset val="1"/>
          </rPr>
          <t>Suede, Stuart:</t>
        </r>
        <r>
          <rPr>
            <sz val="9"/>
            <color indexed="81"/>
            <rFont val="Tahoma"/>
            <charset val="1"/>
          </rPr>
          <t xml:space="preserve">
Proposer's Name automatically populates from
'SOW Deliverables' tab</t>
        </r>
      </text>
    </comment>
    <comment ref="G5" authorId="0" shapeId="0">
      <text>
        <r>
          <rPr>
            <b/>
            <sz val="9"/>
            <color indexed="81"/>
            <rFont val="Tahoma"/>
            <charset val="1"/>
          </rPr>
          <t>Suede, Stuart:</t>
        </r>
        <r>
          <rPr>
            <sz val="9"/>
            <color indexed="81"/>
            <rFont val="Tahoma"/>
            <charset val="1"/>
          </rPr>
          <t xml:space="preserve">
Column G are formulas and protected cells</t>
        </r>
      </text>
    </comment>
  </commentList>
</comments>
</file>

<file path=xl/comments3.xml><?xml version="1.0" encoding="utf-8"?>
<comments xmlns="http://schemas.openxmlformats.org/spreadsheetml/2006/main">
  <authors>
    <author>Suede, Stuart</author>
  </authors>
  <commentList>
    <comment ref="C4" authorId="0" shapeId="0">
      <text>
        <r>
          <rPr>
            <b/>
            <sz val="9"/>
            <color indexed="81"/>
            <rFont val="Tahoma"/>
            <charset val="1"/>
          </rPr>
          <t>Suede, Stuart:</t>
        </r>
        <r>
          <rPr>
            <sz val="9"/>
            <color indexed="81"/>
            <rFont val="Tahoma"/>
            <charset val="1"/>
          </rPr>
          <t xml:space="preserve">
Proposer's Name automatically populates from
'SOW Deliverables' tab</t>
        </r>
      </text>
    </comment>
    <comment ref="G6" authorId="0" shapeId="0">
      <text>
        <r>
          <rPr>
            <b/>
            <sz val="9"/>
            <color indexed="81"/>
            <rFont val="Tahoma"/>
            <family val="2"/>
          </rPr>
          <t>Suede, Stuart:</t>
        </r>
        <r>
          <rPr>
            <sz val="9"/>
            <color indexed="81"/>
            <rFont val="Tahoma"/>
            <family val="2"/>
          </rPr>
          <t xml:space="preserve">
Cells G6 to G22 are formulas and protected cells.  Please enter Professional Services Hourly Rate in cell G23</t>
        </r>
      </text>
    </comment>
  </commentList>
</comments>
</file>

<file path=xl/sharedStrings.xml><?xml version="1.0" encoding="utf-8"?>
<sst xmlns="http://schemas.openxmlformats.org/spreadsheetml/2006/main" count="154" uniqueCount="70">
  <si>
    <t>Category</t>
  </si>
  <si>
    <t>Item Description</t>
  </si>
  <si>
    <t>Unit of Measure
(UOM)</t>
  </si>
  <si>
    <t>Line #</t>
  </si>
  <si>
    <t>General</t>
  </si>
  <si>
    <t>Coroner</t>
  </si>
  <si>
    <t>Quick-ID</t>
  </si>
  <si>
    <t>Mugshot Camera</t>
  </si>
  <si>
    <t>Iris Camera</t>
  </si>
  <si>
    <t>Printer / Color</t>
  </si>
  <si>
    <t>EA</t>
  </si>
  <si>
    <t>Equipment at Locations</t>
  </si>
  <si>
    <t>LOT</t>
  </si>
  <si>
    <t>Central Server Equipment, Software and Network Communication</t>
  </si>
  <si>
    <t>YR</t>
  </si>
  <si>
    <t>Direct Network Connection to the two Data Centers</t>
  </si>
  <si>
    <t xml:space="preserve">Quantity </t>
  </si>
  <si>
    <t>Proposer's 
Unit Price</t>
  </si>
  <si>
    <t>Proposer's Secondary Data Center or Cloud (Secondary Site)</t>
  </si>
  <si>
    <t>Subtotal</t>
  </si>
  <si>
    <r>
      <rPr>
        <b/>
        <u/>
        <sz val="11"/>
        <color theme="1"/>
        <rFont val="Calibri"/>
        <family val="2"/>
        <scheme val="minor"/>
      </rPr>
      <t>Cost *</t>
    </r>
    <r>
      <rPr>
        <b/>
        <sz val="11"/>
        <color theme="1"/>
        <rFont val="Calibri"/>
        <family val="2"/>
        <scheme val="minor"/>
      </rPr>
      <t xml:space="preserve">
(Qty x Unit Price)</t>
    </r>
  </si>
  <si>
    <t>*</t>
  </si>
  <si>
    <t>Browser-based Software</t>
  </si>
  <si>
    <t>Automated Booking System Module (ABSM)</t>
  </si>
  <si>
    <t>Other 3rd Party (specify)</t>
  </si>
  <si>
    <t>SOW Deliverables</t>
  </si>
  <si>
    <t>**</t>
  </si>
  <si>
    <t>Ongoing Project Management shall be included in this implementation engagement</t>
  </si>
  <si>
    <t>Included /
Not Billable</t>
  </si>
  <si>
    <t>Deliverable 7.1 – 
Customization Environment Established</t>
  </si>
  <si>
    <t>Deliverable 7.4 – 
Factory Acceptance Test Completed</t>
  </si>
  <si>
    <t>Deliverable 8.1 – 
Central Server Primary Site Set Up Completed</t>
  </si>
  <si>
    <t>Deliverable 8.2 – 
Livescan Devices Set Up Completed</t>
  </si>
  <si>
    <t>Deliverable 8.3 – 
CBS Production Environment Set Up Completed</t>
  </si>
  <si>
    <t>Deliverable 8.4 – 
System Acceptance Test Completed</t>
  </si>
  <si>
    <t>Deliverable 9 – 
Solution Documentation Completed</t>
  </si>
  <si>
    <t>Deliverable 10 – 
Training Completed</t>
  </si>
  <si>
    <t>Deliverable 11 – 
CBS Test Environment Completed</t>
  </si>
  <si>
    <t>Deliverable 12 – 
Transition to Production Completed</t>
  </si>
  <si>
    <t>LASD Data Center 
(Primary Site)</t>
  </si>
  <si>
    <t>TOTAL</t>
  </si>
  <si>
    <t>Cost - there will be a 15% holdback on all payment points, due upon Final Acceptance</t>
  </si>
  <si>
    <t>Unit Price</t>
  </si>
  <si>
    <t>Cost</t>
  </si>
  <si>
    <t>Livescan Devices 
(including CBS Solution/3rd party software):</t>
  </si>
  <si>
    <t>Software for both sites
(CBS Solution, O/S, other 3rd Party, Networking)</t>
  </si>
  <si>
    <t>Deliverable 1 – 
Project Control Document</t>
  </si>
  <si>
    <t>Deliverable 2 – 
Ongoing Project Management  **</t>
  </si>
  <si>
    <t>Deliverable 3.1 – 
Requirements Review Report</t>
  </si>
  <si>
    <t>Deliverable 7.3 – 
Test Script Document Completed</t>
  </si>
  <si>
    <t>Deliverable 7.2 – 
Customized COTS Solution Completed</t>
  </si>
  <si>
    <t>Deliverable 6 - 
Customized COTS Solution Design Review and Final Design</t>
  </si>
  <si>
    <t>Deliverable 5 – 
Implementation Assessment and Strategies</t>
  </si>
  <si>
    <t>Deliverable 4 – 
Infrastructure and Technical Assessment</t>
  </si>
  <si>
    <t>Deliverable 3.2 – 
Demonstration and Gap Analysis</t>
  </si>
  <si>
    <t>Cost - there will be a 15% holdback on all, due upon Final Acceptance</t>
  </si>
  <si>
    <t>Proposer's Name:</t>
  </si>
  <si>
    <t xml:space="preserve"> Proposer's 
Comments</t>
  </si>
  <si>
    <t>CBS Cost Proposal Form - Exhibit 19 (Page 1 of 3)</t>
  </si>
  <si>
    <t>CBS Cost Proposal Form - Exhibit 19 (Page 3 of 3)</t>
  </si>
  <si>
    <t>CBS Cost Proposal Form - Exhibit 19 (Page 2 of 3)</t>
  </si>
  <si>
    <t>Professional Services Fixed Hourly Rate</t>
  </si>
  <si>
    <t>Per Hour</t>
  </si>
  <si>
    <r>
      <t xml:space="preserve">Annual OM&amp;S 
</t>
    </r>
    <r>
      <rPr>
        <b/>
        <u/>
        <sz val="11"/>
        <color theme="1"/>
        <rFont val="Calibri"/>
        <family val="2"/>
        <scheme val="minor"/>
      </rPr>
      <t>After Final Acceptance</t>
    </r>
  </si>
  <si>
    <t>Hardware / Software</t>
  </si>
  <si>
    <t>OM&amp;S</t>
  </si>
  <si>
    <t>Deliverable 13 – 
CBS Solution System Implemented and Final Acceptance Completed</t>
  </si>
  <si>
    <t>Central Server Equipment, Network Communication</t>
  </si>
  <si>
    <t>Revised-Bulletin 17</t>
  </si>
  <si>
    <t>INTENTIONALLY OMITTED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</si>
</sst>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1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indent="1"/>
    </xf>
    <xf numFmtId="0" fontId="1" fillId="0" borderId="1" xfId="0" applyFont="1" applyBorder="1" applyAlignment="1">
      <alignment horizontal="left" vertical="center" wrapText="1"/>
    </xf>
    <xf numFmtId="0" fontId="0" fillId="4" borderId="1" xfId="0" applyFill="1" applyBorder="1"/>
    <xf numFmtId="0" fontId="1" fillId="4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right" indent="1"/>
    </xf>
    <xf numFmtId="0" fontId="0" fillId="3" borderId="0" xfId="0" applyFill="1" applyAlignment="1">
      <alignment wrapText="1"/>
    </xf>
    <xf numFmtId="0" fontId="0" fillId="3" borderId="0" xfId="0" applyFill="1"/>
    <xf numFmtId="0" fontId="0" fillId="0" borderId="7" xfId="0" applyBorder="1" applyAlignment="1">
      <alignment horizontal="center" vertical="center"/>
    </xf>
    <xf numFmtId="0" fontId="1" fillId="0" borderId="8" xfId="0" applyFont="1" applyBorder="1" applyAlignment="1">
      <alignment horizontal="right" indent="1"/>
    </xf>
    <xf numFmtId="0" fontId="0" fillId="0" borderId="8" xfId="0" applyBorder="1" applyAlignment="1">
      <alignment horizontal="left" vertic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3" borderId="8" xfId="0" applyFill="1" applyBorder="1"/>
    <xf numFmtId="0" fontId="0" fillId="0" borderId="9" xfId="0" applyBorder="1" applyAlignment="1">
      <alignment wrapText="1"/>
    </xf>
    <xf numFmtId="0" fontId="0" fillId="0" borderId="10" xfId="0" applyBorder="1" applyAlignment="1">
      <alignment horizontal="center" vertical="center"/>
    </xf>
    <xf numFmtId="0" fontId="1" fillId="0" borderId="0" xfId="0" applyFont="1" applyBorder="1" applyAlignment="1">
      <alignment horizontal="right" vertical="top"/>
    </xf>
    <xf numFmtId="0" fontId="1" fillId="0" borderId="0" xfId="0" applyFont="1" applyBorder="1" applyAlignment="1">
      <alignment horizontal="left" vertical="top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3" borderId="0" xfId="0" applyFill="1" applyBorder="1"/>
    <xf numFmtId="0" fontId="0" fillId="0" borderId="11" xfId="0" applyBorder="1" applyAlignment="1">
      <alignment wrapText="1"/>
    </xf>
    <xf numFmtId="0" fontId="0" fillId="0" borderId="12" xfId="0" applyBorder="1" applyAlignment="1">
      <alignment horizontal="center" vertical="center"/>
    </xf>
    <xf numFmtId="0" fontId="1" fillId="0" borderId="13" xfId="0" applyFont="1" applyBorder="1" applyAlignment="1">
      <alignment horizontal="right" vertical="top"/>
    </xf>
    <xf numFmtId="0" fontId="1" fillId="0" borderId="13" xfId="0" applyFont="1" applyBorder="1" applyAlignment="1">
      <alignment horizontal="left" vertical="top" wrapText="1"/>
    </xf>
    <xf numFmtId="0" fontId="0" fillId="0" borderId="13" xfId="0" applyBorder="1"/>
    <xf numFmtId="0" fontId="0" fillId="0" borderId="13" xfId="0" applyBorder="1" applyAlignment="1">
      <alignment horizontal="center"/>
    </xf>
    <xf numFmtId="0" fontId="0" fillId="3" borderId="13" xfId="0" applyFill="1" applyBorder="1"/>
    <xf numFmtId="0" fontId="0" fillId="0" borderId="14" xfId="0" applyBorder="1" applyAlignment="1">
      <alignment wrapText="1"/>
    </xf>
    <xf numFmtId="164" fontId="7" fillId="5" borderId="1" xfId="1" applyNumberFormat="1" applyFont="1" applyFill="1" applyBorder="1" applyAlignment="1">
      <alignment horizontal="right" vertical="center" inden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0" fillId="4" borderId="6" xfId="0" applyFill="1" applyBorder="1"/>
    <xf numFmtId="0" fontId="0" fillId="4" borderId="1" xfId="0" applyFill="1" applyBorder="1" applyProtection="1"/>
    <xf numFmtId="0" fontId="0" fillId="0" borderId="1" xfId="0" applyBorder="1" applyAlignment="1" applyProtection="1">
      <alignment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left" vertical="center" wrapText="1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0" xfId="0" applyFont="1" applyAlignment="1" applyProtection="1">
      <alignment vertical="center" wrapText="1"/>
    </xf>
    <xf numFmtId="0" fontId="5" fillId="5" borderId="1" xfId="0" applyFont="1" applyFill="1" applyBorder="1" applyAlignment="1" applyProtection="1">
      <alignment horizontal="center"/>
    </xf>
    <xf numFmtId="0" fontId="6" fillId="5" borderId="1" xfId="0" applyFont="1" applyFill="1" applyBorder="1" applyAlignment="1" applyProtection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4" borderId="1" xfId="0" applyFill="1" applyBorder="1" applyAlignment="1">
      <alignment horizontal="right" vertical="center"/>
    </xf>
    <xf numFmtId="0" fontId="0" fillId="4" borderId="1" xfId="0" applyFill="1" applyBorder="1" applyAlignment="1">
      <alignment horizontal="center" vertical="center"/>
    </xf>
    <xf numFmtId="44" fontId="0" fillId="4" borderId="1" xfId="1" applyFont="1" applyFill="1" applyBorder="1" applyAlignment="1">
      <alignment vertical="center"/>
    </xf>
    <xf numFmtId="44" fontId="0" fillId="4" borderId="1" xfId="1" applyFont="1" applyFill="1" applyBorder="1" applyAlignment="1" applyProtection="1">
      <alignment vertical="center"/>
    </xf>
    <xf numFmtId="0" fontId="0" fillId="4" borderId="1" xfId="0" applyFill="1" applyBorder="1" applyAlignment="1" applyProtection="1">
      <alignment vertical="center"/>
    </xf>
    <xf numFmtId="0" fontId="1" fillId="0" borderId="1" xfId="0" applyFont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1" fillId="4" borderId="1" xfId="0" applyFont="1" applyFill="1" applyBorder="1" applyAlignment="1" applyProtection="1">
      <alignment horizontal="right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right" vertical="center"/>
    </xf>
    <xf numFmtId="164" fontId="7" fillId="5" borderId="1" xfId="1" applyNumberFormat="1" applyFont="1" applyFill="1" applyBorder="1" applyAlignment="1" applyProtection="1">
      <alignment horizontal="right" vertical="center"/>
    </xf>
    <xf numFmtId="0" fontId="0" fillId="0" borderId="1" xfId="0" applyBorder="1" applyAlignment="1">
      <alignment horizontal="right" vertical="center" indent="1"/>
    </xf>
    <xf numFmtId="0" fontId="0" fillId="4" borderId="1" xfId="0" applyFill="1" applyBorder="1" applyAlignment="1">
      <alignment horizontal="right" vertical="center" indent="1"/>
    </xf>
    <xf numFmtId="0" fontId="0" fillId="4" borderId="5" xfId="0" applyFill="1" applyBorder="1" applyAlignment="1">
      <alignment horizontal="center" vertical="center"/>
    </xf>
    <xf numFmtId="44" fontId="0" fillId="4" borderId="16" xfId="1" applyFont="1" applyFill="1" applyBorder="1" applyAlignment="1" applyProtection="1">
      <alignment vertical="center"/>
    </xf>
    <xf numFmtId="44" fontId="0" fillId="4" borderId="15" xfId="1" applyFont="1" applyFill="1" applyBorder="1" applyAlignment="1">
      <alignment vertical="center"/>
    </xf>
    <xf numFmtId="0" fontId="0" fillId="4" borderId="6" xfId="0" applyFill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1" fillId="4" borderId="15" xfId="0" applyFont="1" applyFill="1" applyBorder="1" applyAlignment="1">
      <alignment horizontal="right" vertical="center"/>
    </xf>
    <xf numFmtId="0" fontId="5" fillId="5" borderId="5" xfId="0" applyFont="1" applyFill="1" applyBorder="1" applyAlignment="1">
      <alignment horizontal="center" vertical="center"/>
    </xf>
    <xf numFmtId="164" fontId="7" fillId="5" borderId="17" xfId="1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left" vertical="center" indent="2"/>
    </xf>
    <xf numFmtId="0" fontId="1" fillId="2" borderId="1" xfId="0" applyFont="1" applyFill="1" applyBorder="1" applyAlignment="1">
      <alignment horizontal="center" vertical="center" wrapText="1"/>
    </xf>
    <xf numFmtId="164" fontId="7" fillId="3" borderId="17" xfId="1" applyNumberFormat="1" applyFont="1" applyFill="1" applyBorder="1" applyAlignment="1" applyProtection="1">
      <alignment horizontal="right" vertical="center"/>
    </xf>
    <xf numFmtId="44" fontId="0" fillId="0" borderId="15" xfId="1" applyNumberFormat="1" applyFont="1" applyBorder="1" applyAlignment="1" applyProtection="1">
      <alignment vertical="center"/>
      <protection locked="0"/>
    </xf>
    <xf numFmtId="44" fontId="0" fillId="6" borderId="16" xfId="1" applyNumberFormat="1" applyFont="1" applyFill="1" applyBorder="1" applyAlignment="1" applyProtection="1">
      <alignment vertical="center"/>
    </xf>
    <xf numFmtId="44" fontId="1" fillId="4" borderId="16" xfId="1" applyNumberFormat="1" applyFont="1" applyFill="1" applyBorder="1" applyAlignment="1" applyProtection="1">
      <alignment vertical="center"/>
    </xf>
    <xf numFmtId="44" fontId="7" fillId="5" borderId="18" xfId="1" applyNumberFormat="1" applyFont="1" applyFill="1" applyBorder="1" applyAlignment="1" applyProtection="1">
      <alignment vertical="center"/>
    </xf>
    <xf numFmtId="44" fontId="7" fillId="3" borderId="18" xfId="1" applyNumberFormat="1" applyFont="1" applyFill="1" applyBorder="1" applyAlignment="1" applyProtection="1">
      <alignment vertical="center"/>
      <protection locked="0"/>
    </xf>
    <xf numFmtId="44" fontId="0" fillId="0" borderId="1" xfId="1" applyNumberFormat="1" applyFont="1" applyBorder="1" applyProtection="1">
      <protection locked="0"/>
    </xf>
    <xf numFmtId="44" fontId="0" fillId="6" borderId="1" xfId="1" applyNumberFormat="1" applyFont="1" applyFill="1" applyBorder="1" applyProtection="1"/>
    <xf numFmtId="44" fontId="7" fillId="5" borderId="1" xfId="1" applyNumberFormat="1" applyFont="1" applyFill="1" applyBorder="1" applyAlignment="1" applyProtection="1">
      <alignment vertical="center"/>
    </xf>
    <xf numFmtId="164" fontId="0" fillId="0" borderId="1" xfId="1" applyNumberFormat="1" applyFont="1" applyBorder="1" applyAlignment="1" applyProtection="1">
      <alignment horizontal="center" wrapText="1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3" borderId="1" xfId="0" applyFill="1" applyBorder="1" applyAlignment="1" applyProtection="1">
      <alignment horizontal="left" vertical="top" wrapText="1"/>
      <protection locked="0"/>
    </xf>
    <xf numFmtId="44" fontId="0" fillId="0" borderId="1" xfId="1" applyNumberFormat="1" applyFont="1" applyBorder="1" applyAlignment="1" applyProtection="1">
      <alignment vertical="center"/>
      <protection locked="0"/>
    </xf>
    <xf numFmtId="44" fontId="0" fillId="6" borderId="1" xfId="1" applyNumberFormat="1" applyFont="1" applyFill="1" applyBorder="1" applyAlignment="1" applyProtection="1">
      <alignment vertical="center"/>
    </xf>
    <xf numFmtId="44" fontId="1" fillId="4" borderId="1" xfId="1" applyNumberFormat="1" applyFont="1" applyFill="1" applyBorder="1" applyAlignment="1" applyProtection="1">
      <alignment vertical="center"/>
    </xf>
    <xf numFmtId="0" fontId="6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2" xfId="0" applyFont="1" applyBorder="1" applyAlignment="1" applyProtection="1">
      <alignment horizontal="center" vertical="center" textRotation="90" wrapText="1"/>
    </xf>
    <xf numFmtId="0" fontId="1" fillId="0" borderId="3" xfId="0" applyFont="1" applyBorder="1" applyAlignment="1" applyProtection="1">
      <alignment horizontal="center" vertical="center" textRotation="90" wrapText="1"/>
    </xf>
    <xf numFmtId="0" fontId="1" fillId="0" borderId="4" xfId="0" applyFont="1" applyBorder="1" applyAlignment="1" applyProtection="1">
      <alignment horizontal="center" vertical="center" textRotation="90" wrapText="1"/>
    </xf>
    <xf numFmtId="0" fontId="6" fillId="2" borderId="1" xfId="0" applyFont="1" applyFill="1" applyBorder="1" applyAlignment="1">
      <alignment horizontal="right" vertical="center" indent="1"/>
    </xf>
    <xf numFmtId="0" fontId="8" fillId="0" borderId="1" xfId="0" applyFont="1" applyBorder="1" applyAlignment="1" applyProtection="1">
      <alignment horizontal="left" vertical="center" indent="1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indent="1"/>
    </xf>
    <xf numFmtId="0" fontId="7" fillId="3" borderId="10" xfId="0" applyFont="1" applyFill="1" applyBorder="1" applyAlignment="1" applyProtection="1">
      <alignment horizontal="left" vertical="center" indent="2"/>
    </xf>
    <xf numFmtId="0" fontId="7" fillId="3" borderId="0" xfId="0" applyFont="1" applyFill="1" applyBorder="1" applyAlignment="1" applyProtection="1">
      <alignment horizontal="left" vertical="center" indent="2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I29"/>
  <sheetViews>
    <sheetView zoomScaleNormal="100" workbookViewId="0">
      <selection sqref="A1:XFD1048576"/>
    </sheetView>
  </sheetViews>
  <sheetFormatPr defaultRowHeight="15" x14ac:dyDescent="0.25"/>
  <cols>
    <col min="1" max="1" width="7.140625" style="5" customWidth="1"/>
    <col min="2" max="2" width="13" style="3" customWidth="1"/>
    <col min="3" max="3" width="67" customWidth="1"/>
    <col min="4" max="4" width="10.7109375" customWidth="1"/>
    <col min="5" max="5" width="9.140625" style="3"/>
    <col min="6" max="6" width="14.7109375" customWidth="1"/>
    <col min="7" max="7" width="19.85546875" customWidth="1"/>
    <col min="8" max="8" width="3.140625" style="15" customWidth="1"/>
    <col min="9" max="9" width="37" style="4" customWidth="1"/>
  </cols>
  <sheetData>
    <row r="1" spans="1:9" ht="15.75" x14ac:dyDescent="0.25">
      <c r="A1" s="94" t="s">
        <v>68</v>
      </c>
    </row>
    <row r="2" spans="1:9" ht="31.5" x14ac:dyDescent="0.5">
      <c r="B2" s="96" t="s">
        <v>58</v>
      </c>
      <c r="C2" s="96"/>
      <c r="D2" s="96"/>
      <c r="E2" s="96"/>
      <c r="F2" s="96"/>
      <c r="G2" s="96"/>
      <c r="H2" s="14"/>
    </row>
    <row r="3" spans="1:9" ht="31.5" x14ac:dyDescent="0.5">
      <c r="B3" s="96" t="s">
        <v>25</v>
      </c>
      <c r="C3" s="96"/>
      <c r="D3" s="96"/>
      <c r="E3" s="96"/>
      <c r="F3" s="96"/>
      <c r="G3" s="96"/>
      <c r="H3" s="14"/>
    </row>
    <row r="4" spans="1:9" ht="30" customHeight="1" x14ac:dyDescent="0.25">
      <c r="A4" s="100" t="s">
        <v>56</v>
      </c>
      <c r="B4" s="100"/>
      <c r="C4" s="101"/>
      <c r="D4" s="101"/>
      <c r="E4" s="101"/>
      <c r="F4" s="101"/>
      <c r="G4" s="101"/>
      <c r="H4" s="9"/>
      <c r="I4" s="95" t="s">
        <v>57</v>
      </c>
    </row>
    <row r="5" spans="1:9" ht="45" x14ac:dyDescent="0.25">
      <c r="A5" s="45" t="s">
        <v>3</v>
      </c>
      <c r="B5" s="46" t="s">
        <v>0</v>
      </c>
      <c r="C5" s="46" t="s">
        <v>1</v>
      </c>
      <c r="D5" s="1" t="s">
        <v>16</v>
      </c>
      <c r="E5" s="1" t="s">
        <v>2</v>
      </c>
      <c r="F5" s="1" t="s">
        <v>17</v>
      </c>
      <c r="G5" s="78" t="s">
        <v>20</v>
      </c>
      <c r="H5" s="9"/>
      <c r="I5" s="95"/>
    </row>
    <row r="6" spans="1:9" ht="30" customHeight="1" x14ac:dyDescent="0.25">
      <c r="A6" s="47">
        <v>1</v>
      </c>
      <c r="B6" s="97" t="s">
        <v>25</v>
      </c>
      <c r="C6" s="48" t="s">
        <v>46</v>
      </c>
      <c r="D6" s="7">
        <v>1</v>
      </c>
      <c r="E6" s="2" t="s">
        <v>12</v>
      </c>
      <c r="F6" s="85"/>
      <c r="G6" s="86">
        <f t="shared" ref="G6:G25" si="0">F6*D6</f>
        <v>0</v>
      </c>
      <c r="H6" s="41"/>
      <c r="I6" s="89"/>
    </row>
    <row r="7" spans="1:9" ht="30" customHeight="1" x14ac:dyDescent="0.25">
      <c r="A7" s="47">
        <v>2</v>
      </c>
      <c r="B7" s="98"/>
      <c r="C7" s="48" t="s">
        <v>47</v>
      </c>
      <c r="D7" s="7">
        <v>1</v>
      </c>
      <c r="E7" s="2" t="s">
        <v>12</v>
      </c>
      <c r="F7" s="88" t="s">
        <v>28</v>
      </c>
      <c r="G7" s="86">
        <v>0</v>
      </c>
      <c r="H7" s="41"/>
      <c r="I7" s="89"/>
    </row>
    <row r="8" spans="1:9" ht="30" customHeight="1" x14ac:dyDescent="0.25">
      <c r="A8" s="47">
        <v>3</v>
      </c>
      <c r="B8" s="98"/>
      <c r="C8" s="49" t="s">
        <v>48</v>
      </c>
      <c r="D8" s="7">
        <v>1</v>
      </c>
      <c r="E8" s="2" t="s">
        <v>12</v>
      </c>
      <c r="F8" s="85"/>
      <c r="G8" s="86">
        <f t="shared" si="0"/>
        <v>0</v>
      </c>
      <c r="H8" s="41"/>
      <c r="I8" s="89"/>
    </row>
    <row r="9" spans="1:9" ht="30" customHeight="1" x14ac:dyDescent="0.25">
      <c r="A9" s="47">
        <v>4</v>
      </c>
      <c r="B9" s="98"/>
      <c r="C9" s="49" t="s">
        <v>54</v>
      </c>
      <c r="D9" s="7">
        <v>1</v>
      </c>
      <c r="E9" s="2" t="s">
        <v>12</v>
      </c>
      <c r="F9" s="85"/>
      <c r="G9" s="86">
        <f t="shared" si="0"/>
        <v>0</v>
      </c>
      <c r="H9" s="41"/>
      <c r="I9" s="89"/>
    </row>
    <row r="10" spans="1:9" ht="30" customHeight="1" x14ac:dyDescent="0.25">
      <c r="A10" s="47">
        <v>5</v>
      </c>
      <c r="B10" s="98"/>
      <c r="C10" s="49" t="s">
        <v>53</v>
      </c>
      <c r="D10" s="7">
        <v>1</v>
      </c>
      <c r="E10" s="2" t="s">
        <v>12</v>
      </c>
      <c r="F10" s="85"/>
      <c r="G10" s="86">
        <f t="shared" si="0"/>
        <v>0</v>
      </c>
      <c r="H10" s="41"/>
      <c r="I10" s="89"/>
    </row>
    <row r="11" spans="1:9" ht="30" customHeight="1" x14ac:dyDescent="0.25">
      <c r="A11" s="47">
        <v>6</v>
      </c>
      <c r="B11" s="98"/>
      <c r="C11" s="50" t="s">
        <v>52</v>
      </c>
      <c r="D11" s="7">
        <v>1</v>
      </c>
      <c r="E11" s="2" t="s">
        <v>12</v>
      </c>
      <c r="F11" s="85"/>
      <c r="G11" s="86">
        <f t="shared" si="0"/>
        <v>0</v>
      </c>
      <c r="H11" s="41"/>
      <c r="I11" s="89"/>
    </row>
    <row r="12" spans="1:9" ht="30" customHeight="1" x14ac:dyDescent="0.25">
      <c r="A12" s="47">
        <v>7</v>
      </c>
      <c r="B12" s="98"/>
      <c r="C12" s="49" t="s">
        <v>51</v>
      </c>
      <c r="D12" s="7">
        <v>1</v>
      </c>
      <c r="E12" s="2" t="s">
        <v>12</v>
      </c>
      <c r="F12" s="85"/>
      <c r="G12" s="86">
        <f t="shared" si="0"/>
        <v>0</v>
      </c>
      <c r="H12" s="41"/>
      <c r="I12" s="89"/>
    </row>
    <row r="13" spans="1:9" ht="30" customHeight="1" x14ac:dyDescent="0.25">
      <c r="A13" s="47">
        <v>8</v>
      </c>
      <c r="B13" s="98"/>
      <c r="C13" s="48" t="s">
        <v>29</v>
      </c>
      <c r="D13" s="7">
        <v>1</v>
      </c>
      <c r="E13" s="2" t="s">
        <v>12</v>
      </c>
      <c r="F13" s="85"/>
      <c r="G13" s="86">
        <f t="shared" si="0"/>
        <v>0</v>
      </c>
      <c r="H13" s="41"/>
      <c r="I13" s="89"/>
    </row>
    <row r="14" spans="1:9" ht="30" customHeight="1" x14ac:dyDescent="0.25">
      <c r="A14" s="47">
        <v>9</v>
      </c>
      <c r="B14" s="98"/>
      <c r="C14" s="48" t="s">
        <v>50</v>
      </c>
      <c r="D14" s="7">
        <v>1</v>
      </c>
      <c r="E14" s="2" t="s">
        <v>12</v>
      </c>
      <c r="F14" s="85"/>
      <c r="G14" s="86">
        <f t="shared" si="0"/>
        <v>0</v>
      </c>
      <c r="H14" s="41"/>
      <c r="I14" s="89"/>
    </row>
    <row r="15" spans="1:9" ht="30" customHeight="1" x14ac:dyDescent="0.25">
      <c r="A15" s="47">
        <v>10</v>
      </c>
      <c r="B15" s="98"/>
      <c r="C15" s="51" t="s">
        <v>49</v>
      </c>
      <c r="D15" s="7">
        <v>1</v>
      </c>
      <c r="E15" s="2" t="s">
        <v>12</v>
      </c>
      <c r="F15" s="85"/>
      <c r="G15" s="86">
        <f t="shared" si="0"/>
        <v>0</v>
      </c>
      <c r="H15" s="41"/>
      <c r="I15" s="89"/>
    </row>
    <row r="16" spans="1:9" ht="30" customHeight="1" x14ac:dyDescent="0.25">
      <c r="A16" s="47">
        <v>11</v>
      </c>
      <c r="B16" s="98"/>
      <c r="C16" s="49" t="s">
        <v>30</v>
      </c>
      <c r="D16" s="7">
        <v>1</v>
      </c>
      <c r="E16" s="2" t="s">
        <v>12</v>
      </c>
      <c r="F16" s="85"/>
      <c r="G16" s="86">
        <f t="shared" si="0"/>
        <v>0</v>
      </c>
      <c r="H16" s="41"/>
      <c r="I16" s="89"/>
    </row>
    <row r="17" spans="1:9" ht="30" customHeight="1" x14ac:dyDescent="0.25">
      <c r="A17" s="47">
        <v>12</v>
      </c>
      <c r="B17" s="98"/>
      <c r="C17" s="42" t="s">
        <v>31</v>
      </c>
      <c r="D17" s="7">
        <v>1</v>
      </c>
      <c r="E17" s="2" t="s">
        <v>12</v>
      </c>
      <c r="F17" s="85"/>
      <c r="G17" s="86">
        <f t="shared" si="0"/>
        <v>0</v>
      </c>
      <c r="H17" s="41"/>
      <c r="I17" s="89"/>
    </row>
    <row r="18" spans="1:9" ht="30" customHeight="1" x14ac:dyDescent="0.25">
      <c r="A18" s="47">
        <v>13</v>
      </c>
      <c r="B18" s="98"/>
      <c r="C18" s="49" t="s">
        <v>32</v>
      </c>
      <c r="D18" s="7">
        <v>1</v>
      </c>
      <c r="E18" s="2" t="s">
        <v>12</v>
      </c>
      <c r="F18" s="85"/>
      <c r="G18" s="86">
        <f t="shared" si="0"/>
        <v>0</v>
      </c>
      <c r="H18" s="41"/>
      <c r="I18" s="89"/>
    </row>
    <row r="19" spans="1:9" ht="30" customHeight="1" x14ac:dyDescent="0.25">
      <c r="A19" s="47">
        <v>14</v>
      </c>
      <c r="B19" s="98"/>
      <c r="C19" s="49" t="s">
        <v>33</v>
      </c>
      <c r="D19" s="7">
        <v>1</v>
      </c>
      <c r="E19" s="2" t="s">
        <v>12</v>
      </c>
      <c r="F19" s="85"/>
      <c r="G19" s="86">
        <f t="shared" si="0"/>
        <v>0</v>
      </c>
      <c r="H19" s="41"/>
      <c r="I19" s="89"/>
    </row>
    <row r="20" spans="1:9" ht="30" customHeight="1" x14ac:dyDescent="0.25">
      <c r="A20" s="47">
        <v>15</v>
      </c>
      <c r="B20" s="98"/>
      <c r="C20" s="49" t="s">
        <v>34</v>
      </c>
      <c r="D20" s="7">
        <v>1</v>
      </c>
      <c r="E20" s="2" t="s">
        <v>12</v>
      </c>
      <c r="F20" s="85"/>
      <c r="G20" s="86">
        <f t="shared" si="0"/>
        <v>0</v>
      </c>
      <c r="H20" s="41"/>
      <c r="I20" s="89"/>
    </row>
    <row r="21" spans="1:9" ht="30" customHeight="1" x14ac:dyDescent="0.25">
      <c r="A21" s="47">
        <v>16</v>
      </c>
      <c r="B21" s="98"/>
      <c r="C21" s="49" t="s">
        <v>35</v>
      </c>
      <c r="D21" s="7">
        <v>1</v>
      </c>
      <c r="E21" s="2" t="s">
        <v>12</v>
      </c>
      <c r="F21" s="85"/>
      <c r="G21" s="86">
        <f t="shared" si="0"/>
        <v>0</v>
      </c>
      <c r="H21" s="41"/>
      <c r="I21" s="89"/>
    </row>
    <row r="22" spans="1:9" ht="30" customHeight="1" x14ac:dyDescent="0.25">
      <c r="A22" s="47">
        <v>17</v>
      </c>
      <c r="B22" s="98"/>
      <c r="C22" s="49" t="s">
        <v>36</v>
      </c>
      <c r="D22" s="7">
        <v>1</v>
      </c>
      <c r="E22" s="2" t="s">
        <v>12</v>
      </c>
      <c r="F22" s="85"/>
      <c r="G22" s="86">
        <f t="shared" si="0"/>
        <v>0</v>
      </c>
      <c r="H22" s="41"/>
      <c r="I22" s="89"/>
    </row>
    <row r="23" spans="1:9" ht="30" customHeight="1" x14ac:dyDescent="0.25">
      <c r="A23" s="47">
        <v>18</v>
      </c>
      <c r="B23" s="98"/>
      <c r="C23" s="49" t="s">
        <v>37</v>
      </c>
      <c r="D23" s="7">
        <v>1</v>
      </c>
      <c r="E23" s="2" t="s">
        <v>12</v>
      </c>
      <c r="F23" s="85"/>
      <c r="G23" s="86">
        <f t="shared" si="0"/>
        <v>0</v>
      </c>
      <c r="H23" s="41"/>
      <c r="I23" s="89"/>
    </row>
    <row r="24" spans="1:9" ht="30" customHeight="1" x14ac:dyDescent="0.25">
      <c r="A24" s="47">
        <v>19</v>
      </c>
      <c r="B24" s="98"/>
      <c r="C24" s="49" t="s">
        <v>38</v>
      </c>
      <c r="D24" s="7">
        <v>1</v>
      </c>
      <c r="E24" s="2" t="s">
        <v>12</v>
      </c>
      <c r="F24" s="85"/>
      <c r="G24" s="86">
        <f t="shared" si="0"/>
        <v>0</v>
      </c>
      <c r="H24" s="41"/>
      <c r="I24" s="89"/>
    </row>
    <row r="25" spans="1:9" ht="30" customHeight="1" x14ac:dyDescent="0.25">
      <c r="A25" s="47">
        <v>20</v>
      </c>
      <c r="B25" s="99"/>
      <c r="C25" s="49" t="s">
        <v>66</v>
      </c>
      <c r="D25" s="7">
        <v>1</v>
      </c>
      <c r="E25" s="2" t="s">
        <v>12</v>
      </c>
      <c r="F25" s="85"/>
      <c r="G25" s="86">
        <f t="shared" si="0"/>
        <v>0</v>
      </c>
      <c r="H25" s="41"/>
      <c r="I25" s="89"/>
    </row>
    <row r="26" spans="1:9" ht="24" customHeight="1" x14ac:dyDescent="0.25">
      <c r="A26" s="47">
        <v>21</v>
      </c>
      <c r="B26" s="52"/>
      <c r="C26" s="53"/>
      <c r="D26" s="13"/>
      <c r="E26" s="11"/>
      <c r="F26" s="37" t="s">
        <v>40</v>
      </c>
      <c r="G26" s="87">
        <f>SUM(G6:G25)</f>
        <v>0</v>
      </c>
      <c r="H26" s="41"/>
      <c r="I26" s="89"/>
    </row>
    <row r="27" spans="1:9" x14ac:dyDescent="0.25">
      <c r="A27" s="16"/>
      <c r="B27" s="17"/>
      <c r="C27" s="18"/>
      <c r="D27" s="19"/>
      <c r="E27" s="20"/>
      <c r="F27" s="19"/>
      <c r="G27" s="19"/>
      <c r="H27" s="21"/>
      <c r="I27" s="22"/>
    </row>
    <row r="28" spans="1:9" ht="21" customHeight="1" x14ac:dyDescent="0.25">
      <c r="A28" s="23"/>
      <c r="B28" s="24" t="s">
        <v>21</v>
      </c>
      <c r="C28" s="25" t="s">
        <v>55</v>
      </c>
      <c r="D28" s="26"/>
      <c r="E28" s="27"/>
      <c r="F28" s="26"/>
      <c r="G28" s="26"/>
      <c r="H28" s="28"/>
      <c r="I28" s="29"/>
    </row>
    <row r="29" spans="1:9" ht="30" x14ac:dyDescent="0.25">
      <c r="A29" s="30"/>
      <c r="B29" s="31" t="s">
        <v>26</v>
      </c>
      <c r="C29" s="32" t="s">
        <v>27</v>
      </c>
      <c r="D29" s="33"/>
      <c r="E29" s="34"/>
      <c r="F29" s="33"/>
      <c r="G29" s="33"/>
      <c r="H29" s="35"/>
      <c r="I29" s="36"/>
    </row>
  </sheetData>
  <sheetProtection algorithmName="SHA-512" hashValue="yZC6oQibOUb6RU/hhZq6r2EkmpU843l0xWH9pJabym+2UNw9DNkn62wtwX8rJJyQfIGzn53nsQzy0h/mwZrhbw==" saltValue="wEU12KaStgQW56V0cljeLg==" spinCount="100000" sheet="1" objects="1" scenarios="1"/>
  <mergeCells count="6">
    <mergeCell ref="I4:I5"/>
    <mergeCell ref="B2:G2"/>
    <mergeCell ref="B3:G3"/>
    <mergeCell ref="B6:B25"/>
    <mergeCell ref="A4:B4"/>
    <mergeCell ref="C4:G4"/>
  </mergeCells>
  <printOptions horizontalCentered="1" verticalCentered="1"/>
  <pageMargins left="0.25" right="0.25" top="0.75" bottom="0.75" header="0.3" footer="0.3"/>
  <pageSetup scale="59" orientation="landscape" r:id="rId1"/>
  <headerFooter>
    <oddHeader>&amp;L&amp;"-,Bold"&amp;12NOTE: This schedule is available in Excel. Contact County's Contract Manager (RFP Section 5.2)</oddHeader>
    <oddFooter>&amp;L&amp;A&amp;RPrinted: &amp;D, 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I26"/>
  <sheetViews>
    <sheetView tabSelected="1" zoomScaleNormal="100" workbookViewId="0">
      <selection activeCell="B6" sqref="B6:B12"/>
    </sheetView>
  </sheetViews>
  <sheetFormatPr defaultRowHeight="15" x14ac:dyDescent="0.25"/>
  <cols>
    <col min="1" max="1" width="6.7109375" style="5" customWidth="1"/>
    <col min="2" max="2" width="16.42578125" style="3" customWidth="1"/>
    <col min="3" max="3" width="46.140625" customWidth="1"/>
    <col min="4" max="4" width="10.7109375" customWidth="1"/>
    <col min="5" max="5" width="9.140625" style="3"/>
    <col min="6" max="6" width="14.7109375" customWidth="1"/>
    <col min="7" max="7" width="22.5703125" customWidth="1"/>
    <col min="8" max="8" width="3.140625" style="15" customWidth="1"/>
    <col min="9" max="9" width="37" style="4" customWidth="1"/>
  </cols>
  <sheetData>
    <row r="1" spans="1:9" ht="15.75" x14ac:dyDescent="0.25">
      <c r="A1" s="94" t="s">
        <v>68</v>
      </c>
    </row>
    <row r="2" spans="1:9" ht="31.5" x14ac:dyDescent="0.5">
      <c r="B2" s="96" t="s">
        <v>60</v>
      </c>
      <c r="C2" s="96"/>
      <c r="D2" s="96"/>
      <c r="E2" s="96"/>
      <c r="F2" s="96"/>
      <c r="G2" s="96"/>
      <c r="H2" s="14"/>
    </row>
    <row r="3" spans="1:9" ht="31.5" x14ac:dyDescent="0.5">
      <c r="B3" s="96" t="s">
        <v>64</v>
      </c>
      <c r="C3" s="96"/>
      <c r="D3" s="96"/>
      <c r="E3" s="96"/>
      <c r="F3" s="96"/>
      <c r="G3" s="96"/>
      <c r="H3" s="14"/>
    </row>
    <row r="4" spans="1:9" ht="30" customHeight="1" x14ac:dyDescent="0.25">
      <c r="A4" s="100" t="s">
        <v>56</v>
      </c>
      <c r="B4" s="100"/>
      <c r="C4" s="105"/>
      <c r="D4" s="105"/>
      <c r="E4" s="105"/>
      <c r="F4" s="105"/>
      <c r="G4" s="105"/>
      <c r="H4" s="9"/>
      <c r="I4" s="95" t="s">
        <v>57</v>
      </c>
    </row>
    <row r="5" spans="1:9" ht="45" x14ac:dyDescent="0.25">
      <c r="A5" s="1" t="s">
        <v>3</v>
      </c>
      <c r="B5" s="44" t="s">
        <v>0</v>
      </c>
      <c r="C5" s="43" t="s">
        <v>1</v>
      </c>
      <c r="D5" s="1" t="s">
        <v>16</v>
      </c>
      <c r="E5" s="1" t="s">
        <v>2</v>
      </c>
      <c r="F5" s="1" t="s">
        <v>17</v>
      </c>
      <c r="G5" s="1" t="s">
        <v>20</v>
      </c>
      <c r="H5" s="9"/>
      <c r="I5" s="95"/>
    </row>
    <row r="6" spans="1:9" ht="30" customHeight="1" x14ac:dyDescent="0.25">
      <c r="A6" s="6">
        <v>22</v>
      </c>
      <c r="B6" s="102" t="s">
        <v>11</v>
      </c>
      <c r="C6" s="54" t="s">
        <v>44</v>
      </c>
      <c r="D6" s="55"/>
      <c r="E6" s="56"/>
      <c r="F6" s="57"/>
      <c r="G6" s="58"/>
      <c r="H6" s="59"/>
      <c r="I6" s="89"/>
    </row>
    <row r="7" spans="1:9" ht="30" customHeight="1" x14ac:dyDescent="0.25">
      <c r="A7" s="6">
        <v>23</v>
      </c>
      <c r="B7" s="103"/>
      <c r="C7" s="77" t="s">
        <v>4</v>
      </c>
      <c r="D7" s="67">
        <v>163</v>
      </c>
      <c r="E7" s="6" t="s">
        <v>10</v>
      </c>
      <c r="F7" s="91"/>
      <c r="G7" s="92">
        <f>F7*D7</f>
        <v>0</v>
      </c>
      <c r="H7" s="59"/>
      <c r="I7" s="89"/>
    </row>
    <row r="8" spans="1:9" ht="30" customHeight="1" x14ac:dyDescent="0.25">
      <c r="A8" s="6">
        <v>24</v>
      </c>
      <c r="B8" s="103"/>
      <c r="C8" s="77" t="s">
        <v>5</v>
      </c>
      <c r="D8" s="67">
        <v>2</v>
      </c>
      <c r="E8" s="6" t="s">
        <v>10</v>
      </c>
      <c r="F8" s="91"/>
      <c r="G8" s="92">
        <f t="shared" ref="G8:G12" si="0">F8*D8</f>
        <v>0</v>
      </c>
      <c r="H8" s="59"/>
      <c r="I8" s="89"/>
    </row>
    <row r="9" spans="1:9" ht="30" customHeight="1" x14ac:dyDescent="0.25">
      <c r="A9" s="6">
        <v>25</v>
      </c>
      <c r="B9" s="103"/>
      <c r="C9" s="77" t="s">
        <v>6</v>
      </c>
      <c r="D9" s="67">
        <v>2</v>
      </c>
      <c r="E9" s="6" t="s">
        <v>10</v>
      </c>
      <c r="F9" s="91"/>
      <c r="G9" s="92">
        <f t="shared" si="0"/>
        <v>0</v>
      </c>
      <c r="H9" s="59"/>
      <c r="I9" s="89"/>
    </row>
    <row r="10" spans="1:9" ht="30" customHeight="1" x14ac:dyDescent="0.25">
      <c r="A10" s="6">
        <v>26</v>
      </c>
      <c r="B10" s="103"/>
      <c r="C10" s="60" t="s">
        <v>7</v>
      </c>
      <c r="D10" s="67">
        <v>139</v>
      </c>
      <c r="E10" s="6" t="s">
        <v>10</v>
      </c>
      <c r="F10" s="91"/>
      <c r="G10" s="92">
        <f t="shared" si="0"/>
        <v>0</v>
      </c>
      <c r="H10" s="59"/>
      <c r="I10" s="89"/>
    </row>
    <row r="11" spans="1:9" ht="30" customHeight="1" x14ac:dyDescent="0.25">
      <c r="A11" s="6">
        <v>27</v>
      </c>
      <c r="B11" s="103"/>
      <c r="C11" s="60" t="s">
        <v>8</v>
      </c>
      <c r="D11" s="67">
        <v>163</v>
      </c>
      <c r="E11" s="6" t="s">
        <v>10</v>
      </c>
      <c r="F11" s="91"/>
      <c r="G11" s="92">
        <f t="shared" si="0"/>
        <v>0</v>
      </c>
      <c r="H11" s="59"/>
      <c r="I11" s="89"/>
    </row>
    <row r="12" spans="1:9" ht="30" customHeight="1" x14ac:dyDescent="0.25">
      <c r="A12" s="6">
        <v>28</v>
      </c>
      <c r="B12" s="103"/>
      <c r="C12" s="60" t="s">
        <v>9</v>
      </c>
      <c r="D12" s="67">
        <v>144</v>
      </c>
      <c r="E12" s="6" t="s">
        <v>10</v>
      </c>
      <c r="F12" s="91"/>
      <c r="G12" s="92">
        <f t="shared" si="0"/>
        <v>0</v>
      </c>
      <c r="H12" s="59"/>
      <c r="I12" s="89"/>
    </row>
    <row r="13" spans="1:9" ht="30" customHeight="1" x14ac:dyDescent="0.25">
      <c r="A13" s="6">
        <v>29</v>
      </c>
      <c r="B13" s="61"/>
      <c r="C13" s="62"/>
      <c r="D13" s="68"/>
      <c r="E13" s="56"/>
      <c r="F13" s="63" t="s">
        <v>19</v>
      </c>
      <c r="G13" s="93">
        <f>SUM(G7:G12)</f>
        <v>0</v>
      </c>
      <c r="H13" s="59"/>
      <c r="I13" s="89"/>
    </row>
    <row r="14" spans="1:9" ht="30" customHeight="1" x14ac:dyDescent="0.25">
      <c r="A14" s="6">
        <v>30</v>
      </c>
      <c r="B14" s="102" t="s">
        <v>67</v>
      </c>
      <c r="C14" s="8" t="s">
        <v>39</v>
      </c>
      <c r="D14" s="67">
        <v>1</v>
      </c>
      <c r="E14" s="6" t="s">
        <v>12</v>
      </c>
      <c r="F14" s="91"/>
      <c r="G14" s="92">
        <f t="shared" ref="G14:G19" si="1">F14*D14</f>
        <v>0</v>
      </c>
      <c r="H14" s="59"/>
      <c r="I14" s="89"/>
    </row>
    <row r="15" spans="1:9" ht="30" customHeight="1" x14ac:dyDescent="0.25">
      <c r="A15" s="6">
        <v>31</v>
      </c>
      <c r="B15" s="103"/>
      <c r="C15" s="8" t="s">
        <v>18</v>
      </c>
      <c r="D15" s="67">
        <v>1</v>
      </c>
      <c r="E15" s="6" t="s">
        <v>12</v>
      </c>
      <c r="F15" s="91"/>
      <c r="G15" s="92">
        <f t="shared" si="1"/>
        <v>0</v>
      </c>
      <c r="H15" s="59"/>
      <c r="I15" s="89"/>
    </row>
    <row r="16" spans="1:9" ht="30" customHeight="1" x14ac:dyDescent="0.25">
      <c r="A16" s="6">
        <v>32</v>
      </c>
      <c r="B16" s="103"/>
      <c r="C16" s="8" t="s">
        <v>45</v>
      </c>
      <c r="D16" s="67">
        <v>1</v>
      </c>
      <c r="E16" s="6" t="s">
        <v>12</v>
      </c>
      <c r="F16" s="91"/>
      <c r="G16" s="92">
        <f t="shared" si="1"/>
        <v>0</v>
      </c>
      <c r="H16" s="59"/>
      <c r="I16" s="89"/>
    </row>
    <row r="17" spans="1:9" ht="30" customHeight="1" x14ac:dyDescent="0.25">
      <c r="A17" s="6">
        <v>33</v>
      </c>
      <c r="B17" s="103"/>
      <c r="C17" s="8" t="s">
        <v>15</v>
      </c>
      <c r="D17" s="67">
        <v>1</v>
      </c>
      <c r="E17" s="6" t="s">
        <v>14</v>
      </c>
      <c r="F17" s="91"/>
      <c r="G17" s="92">
        <f t="shared" si="1"/>
        <v>0</v>
      </c>
      <c r="H17" s="59"/>
      <c r="I17" s="89"/>
    </row>
    <row r="18" spans="1:9" ht="30" customHeight="1" x14ac:dyDescent="0.25">
      <c r="A18" s="6">
        <v>34</v>
      </c>
      <c r="B18" s="103"/>
      <c r="C18" s="8" t="s">
        <v>69</v>
      </c>
      <c r="D18" s="67"/>
      <c r="E18" s="6"/>
      <c r="F18" s="91"/>
      <c r="G18" s="92">
        <f t="shared" si="1"/>
        <v>0</v>
      </c>
      <c r="H18" s="59"/>
      <c r="I18" s="89"/>
    </row>
    <row r="19" spans="1:9" ht="30" customHeight="1" x14ac:dyDescent="0.25">
      <c r="A19" s="6">
        <v>35</v>
      </c>
      <c r="B19" s="104"/>
      <c r="C19" s="8" t="s">
        <v>69</v>
      </c>
      <c r="D19" s="67"/>
      <c r="E19" s="6"/>
      <c r="F19" s="91"/>
      <c r="G19" s="92">
        <f t="shared" si="1"/>
        <v>0</v>
      </c>
      <c r="H19" s="59"/>
      <c r="I19" s="89"/>
    </row>
    <row r="20" spans="1:9" ht="30" customHeight="1" x14ac:dyDescent="0.25">
      <c r="A20" s="6">
        <v>36</v>
      </c>
      <c r="B20" s="56"/>
      <c r="C20" s="10"/>
      <c r="D20" s="68"/>
      <c r="E20" s="56"/>
      <c r="F20" s="63" t="s">
        <v>19</v>
      </c>
      <c r="G20" s="93">
        <f>SUM(G14:G17)</f>
        <v>0</v>
      </c>
      <c r="H20" s="59"/>
      <c r="I20" s="89"/>
    </row>
    <row r="21" spans="1:9" ht="30" customHeight="1" x14ac:dyDescent="0.25">
      <c r="A21" s="6">
        <v>37</v>
      </c>
      <c r="B21" s="102" t="s">
        <v>22</v>
      </c>
      <c r="C21" s="8" t="s">
        <v>23</v>
      </c>
      <c r="D21" s="67">
        <v>1</v>
      </c>
      <c r="E21" s="6" t="s">
        <v>12</v>
      </c>
      <c r="F21" s="91"/>
      <c r="G21" s="92">
        <f t="shared" ref="G21:G22" si="2">F21*D21</f>
        <v>0</v>
      </c>
      <c r="H21" s="59"/>
      <c r="I21" s="89"/>
    </row>
    <row r="22" spans="1:9" ht="30" customHeight="1" x14ac:dyDescent="0.25">
      <c r="A22" s="6">
        <v>38</v>
      </c>
      <c r="B22" s="104"/>
      <c r="C22" s="8" t="s">
        <v>24</v>
      </c>
      <c r="D22" s="67">
        <v>1</v>
      </c>
      <c r="E22" s="6" t="s">
        <v>12</v>
      </c>
      <c r="F22" s="91"/>
      <c r="G22" s="92">
        <f t="shared" si="2"/>
        <v>0</v>
      </c>
      <c r="H22" s="59"/>
      <c r="I22" s="89"/>
    </row>
    <row r="23" spans="1:9" ht="30" customHeight="1" x14ac:dyDescent="0.25">
      <c r="A23" s="6">
        <v>39</v>
      </c>
      <c r="B23" s="56"/>
      <c r="C23" s="10"/>
      <c r="D23" s="55"/>
      <c r="E23" s="56"/>
      <c r="F23" s="63" t="s">
        <v>19</v>
      </c>
      <c r="G23" s="93">
        <f>SUM(G21:G22)</f>
        <v>0</v>
      </c>
      <c r="H23" s="59"/>
      <c r="I23" s="89"/>
    </row>
    <row r="24" spans="1:9" ht="24" customHeight="1" x14ac:dyDescent="0.25">
      <c r="A24" s="6">
        <v>40</v>
      </c>
      <c r="B24" s="64"/>
      <c r="C24" s="12"/>
      <c r="D24" s="65"/>
      <c r="E24" s="64"/>
      <c r="F24" s="66" t="s">
        <v>40</v>
      </c>
      <c r="G24" s="87">
        <f>G13+G20+G23</f>
        <v>0</v>
      </c>
      <c r="H24" s="59"/>
      <c r="I24" s="89"/>
    </row>
    <row r="25" spans="1:9" x14ac:dyDescent="0.25">
      <c r="A25" s="16"/>
      <c r="B25" s="17"/>
      <c r="C25" s="18"/>
      <c r="D25" s="19"/>
      <c r="E25" s="20"/>
      <c r="F25" s="19"/>
      <c r="G25" s="19"/>
      <c r="H25" s="21"/>
      <c r="I25" s="22"/>
    </row>
    <row r="26" spans="1:9" ht="30" x14ac:dyDescent="0.25">
      <c r="A26" s="30"/>
      <c r="B26" s="31" t="s">
        <v>21</v>
      </c>
      <c r="C26" s="32" t="s">
        <v>41</v>
      </c>
      <c r="D26" s="33"/>
      <c r="E26" s="34"/>
      <c r="F26" s="33"/>
      <c r="G26" s="33"/>
      <c r="H26" s="35"/>
      <c r="I26" s="36"/>
    </row>
  </sheetData>
  <sheetProtection algorithmName="SHA-512" hashValue="D2VSHFYSIga3yqqQUEsDc1Ek6mbsXtRVwnB2UtFuk9/0A8N8owRDKj+iiXXkdqMe7sXXBUo9qGkuzKVUKMqy8Q==" saltValue="gpx6C/xLTpxBUOTD61JSjg==" spinCount="100000" sheet="1" objects="1" scenarios="1"/>
  <mergeCells count="8">
    <mergeCell ref="B2:G2"/>
    <mergeCell ref="I4:I5"/>
    <mergeCell ref="B3:G3"/>
    <mergeCell ref="B6:B12"/>
    <mergeCell ref="B21:B22"/>
    <mergeCell ref="B14:B19"/>
    <mergeCell ref="A4:B4"/>
    <mergeCell ref="C4:G4"/>
  </mergeCells>
  <printOptions horizontalCentered="1" verticalCentered="1"/>
  <pageMargins left="0.25" right="0.25" top="0.75" bottom="0.75" header="0.3" footer="0.3"/>
  <pageSetup scale="64" orientation="landscape" r:id="rId1"/>
  <headerFooter>
    <oddHeader>&amp;L&amp;"-,Bold"&amp;12NOTE: This schedule is available in Excel. Contact County's Contract Manager (RFP Section 5.2)</oddHeader>
    <oddFooter>&amp;L&amp;A&amp;RPrinted: &amp;D, &amp;T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/>
    <pageSetUpPr fitToPage="1"/>
  </sheetPr>
  <dimension ref="A1:I25"/>
  <sheetViews>
    <sheetView topLeftCell="A10" zoomScale="110" zoomScaleNormal="110" workbookViewId="0">
      <selection activeCell="F8" sqref="F8"/>
    </sheetView>
  </sheetViews>
  <sheetFormatPr defaultRowHeight="15" x14ac:dyDescent="0.25"/>
  <cols>
    <col min="1" max="1" width="5.140625" style="5" customWidth="1"/>
    <col min="2" max="2" width="16.42578125" style="3" customWidth="1"/>
    <col min="3" max="3" width="46.140625" customWidth="1"/>
    <col min="4" max="4" width="10.7109375" customWidth="1"/>
    <col min="5" max="5" width="9.140625" style="3"/>
    <col min="6" max="6" width="17.28515625" customWidth="1"/>
    <col min="7" max="7" width="26.42578125" customWidth="1"/>
    <col min="8" max="8" width="3.140625" style="15" customWidth="1"/>
    <col min="9" max="9" width="37" style="4" customWidth="1"/>
  </cols>
  <sheetData>
    <row r="1" spans="1:9" ht="15.75" x14ac:dyDescent="0.25">
      <c r="A1" s="94" t="s">
        <v>68</v>
      </c>
    </row>
    <row r="2" spans="1:9" ht="31.5" x14ac:dyDescent="0.5">
      <c r="B2" s="96" t="s">
        <v>59</v>
      </c>
      <c r="C2" s="96"/>
      <c r="D2" s="96"/>
      <c r="E2" s="96"/>
      <c r="F2" s="96"/>
      <c r="G2" s="96"/>
      <c r="H2" s="14"/>
    </row>
    <row r="3" spans="1:9" ht="31.5" x14ac:dyDescent="0.5">
      <c r="B3" s="96" t="s">
        <v>65</v>
      </c>
      <c r="C3" s="96"/>
      <c r="D3" s="96"/>
      <c r="E3" s="96"/>
      <c r="F3" s="96"/>
      <c r="G3" s="96"/>
      <c r="H3" s="14"/>
    </row>
    <row r="4" spans="1:9" ht="32.25" customHeight="1" x14ac:dyDescent="0.25">
      <c r="A4" s="100" t="s">
        <v>56</v>
      </c>
      <c r="B4" s="100"/>
      <c r="C4" s="105"/>
      <c r="D4" s="105"/>
      <c r="E4" s="105"/>
      <c r="F4" s="105"/>
      <c r="G4" s="105"/>
      <c r="H4" s="40"/>
      <c r="I4" s="95" t="s">
        <v>57</v>
      </c>
    </row>
    <row r="5" spans="1:9" ht="45" customHeight="1" x14ac:dyDescent="0.25">
      <c r="A5" s="108" t="s">
        <v>3</v>
      </c>
      <c r="B5" s="117" t="s">
        <v>0</v>
      </c>
      <c r="C5" s="115" t="s">
        <v>1</v>
      </c>
      <c r="D5" s="114" t="s">
        <v>16</v>
      </c>
      <c r="E5" s="112" t="s">
        <v>2</v>
      </c>
      <c r="F5" s="110" t="s">
        <v>63</v>
      </c>
      <c r="G5" s="111"/>
      <c r="H5" s="40"/>
      <c r="I5" s="95"/>
    </row>
    <row r="6" spans="1:9" x14ac:dyDescent="0.25">
      <c r="A6" s="109"/>
      <c r="B6" s="115"/>
      <c r="C6" s="116"/>
      <c r="D6" s="109"/>
      <c r="E6" s="113"/>
      <c r="F6" s="38" t="s">
        <v>42</v>
      </c>
      <c r="G6" s="39" t="s">
        <v>43</v>
      </c>
      <c r="H6" s="40"/>
      <c r="I6" s="95"/>
    </row>
    <row r="7" spans="1:9" ht="30" customHeight="1" x14ac:dyDescent="0.25">
      <c r="A7" s="6">
        <v>41</v>
      </c>
      <c r="B7" s="102" t="s">
        <v>11</v>
      </c>
      <c r="C7" s="54" t="s">
        <v>44</v>
      </c>
      <c r="D7" s="55"/>
      <c r="E7" s="69"/>
      <c r="F7" s="71"/>
      <c r="G7" s="70"/>
      <c r="H7" s="72"/>
      <c r="I7" s="89"/>
    </row>
    <row r="8" spans="1:9" ht="30" customHeight="1" x14ac:dyDescent="0.25">
      <c r="A8" s="6">
        <v>42</v>
      </c>
      <c r="B8" s="103"/>
      <c r="C8" s="77" t="s">
        <v>4</v>
      </c>
      <c r="D8" s="67">
        <v>163</v>
      </c>
      <c r="E8" s="73" t="s">
        <v>10</v>
      </c>
      <c r="F8" s="80"/>
      <c r="G8" s="81">
        <f t="shared" ref="G8:G13" si="0">F8*D8</f>
        <v>0</v>
      </c>
      <c r="H8" s="72"/>
      <c r="I8" s="89"/>
    </row>
    <row r="9" spans="1:9" ht="30" customHeight="1" x14ac:dyDescent="0.25">
      <c r="A9" s="6">
        <v>43</v>
      </c>
      <c r="B9" s="103"/>
      <c r="C9" s="77" t="s">
        <v>5</v>
      </c>
      <c r="D9" s="67">
        <v>2</v>
      </c>
      <c r="E9" s="73" t="s">
        <v>10</v>
      </c>
      <c r="F9" s="80"/>
      <c r="G9" s="81">
        <f t="shared" si="0"/>
        <v>0</v>
      </c>
      <c r="H9" s="72"/>
      <c r="I9" s="89"/>
    </row>
    <row r="10" spans="1:9" ht="30" customHeight="1" x14ac:dyDescent="0.25">
      <c r="A10" s="6">
        <v>44</v>
      </c>
      <c r="B10" s="103"/>
      <c r="C10" s="77" t="s">
        <v>6</v>
      </c>
      <c r="D10" s="67">
        <v>2</v>
      </c>
      <c r="E10" s="73" t="s">
        <v>10</v>
      </c>
      <c r="F10" s="80"/>
      <c r="G10" s="81">
        <f t="shared" si="0"/>
        <v>0</v>
      </c>
      <c r="H10" s="72"/>
      <c r="I10" s="89"/>
    </row>
    <row r="11" spans="1:9" ht="30" customHeight="1" x14ac:dyDescent="0.25">
      <c r="A11" s="6">
        <v>45</v>
      </c>
      <c r="B11" s="103"/>
      <c r="C11" s="60" t="s">
        <v>7</v>
      </c>
      <c r="D11" s="67">
        <v>139</v>
      </c>
      <c r="E11" s="73" t="s">
        <v>10</v>
      </c>
      <c r="F11" s="80"/>
      <c r="G11" s="81">
        <f t="shared" si="0"/>
        <v>0</v>
      </c>
      <c r="H11" s="72"/>
      <c r="I11" s="89"/>
    </row>
    <row r="12" spans="1:9" ht="30" customHeight="1" x14ac:dyDescent="0.25">
      <c r="A12" s="6">
        <v>46</v>
      </c>
      <c r="B12" s="103"/>
      <c r="C12" s="60" t="s">
        <v>8</v>
      </c>
      <c r="D12" s="67">
        <v>163</v>
      </c>
      <c r="E12" s="73" t="s">
        <v>10</v>
      </c>
      <c r="F12" s="80"/>
      <c r="G12" s="81">
        <f t="shared" si="0"/>
        <v>0</v>
      </c>
      <c r="H12" s="72"/>
      <c r="I12" s="89"/>
    </row>
    <row r="13" spans="1:9" ht="30" customHeight="1" x14ac:dyDescent="0.25">
      <c r="A13" s="6">
        <v>47</v>
      </c>
      <c r="B13" s="103"/>
      <c r="C13" s="60" t="s">
        <v>9</v>
      </c>
      <c r="D13" s="67">
        <v>144</v>
      </c>
      <c r="E13" s="73" t="s">
        <v>10</v>
      </c>
      <c r="F13" s="80"/>
      <c r="G13" s="81">
        <f t="shared" si="0"/>
        <v>0</v>
      </c>
      <c r="H13" s="72"/>
      <c r="I13" s="89"/>
    </row>
    <row r="14" spans="1:9" ht="30" customHeight="1" x14ac:dyDescent="0.25">
      <c r="A14" s="6">
        <v>48</v>
      </c>
      <c r="B14" s="61"/>
      <c r="C14" s="62"/>
      <c r="D14" s="68"/>
      <c r="E14" s="69"/>
      <c r="F14" s="74" t="s">
        <v>19</v>
      </c>
      <c r="G14" s="82">
        <f>SUM(G8:G13)</f>
        <v>0</v>
      </c>
      <c r="H14" s="72"/>
      <c r="I14" s="89"/>
    </row>
    <row r="15" spans="1:9" ht="30" customHeight="1" x14ac:dyDescent="0.25">
      <c r="A15" s="6">
        <v>49</v>
      </c>
      <c r="B15" s="102" t="s">
        <v>13</v>
      </c>
      <c r="C15" s="8" t="s">
        <v>39</v>
      </c>
      <c r="D15" s="67">
        <v>1</v>
      </c>
      <c r="E15" s="73" t="s">
        <v>12</v>
      </c>
      <c r="F15" s="80"/>
      <c r="G15" s="81">
        <f>F15*D15</f>
        <v>0</v>
      </c>
      <c r="H15" s="72"/>
      <c r="I15" s="89"/>
    </row>
    <row r="16" spans="1:9" ht="30" customHeight="1" x14ac:dyDescent="0.25">
      <c r="A16" s="6">
        <v>50</v>
      </c>
      <c r="B16" s="103"/>
      <c r="C16" s="8" t="s">
        <v>18</v>
      </c>
      <c r="D16" s="67">
        <v>1</v>
      </c>
      <c r="E16" s="73" t="s">
        <v>12</v>
      </c>
      <c r="F16" s="80"/>
      <c r="G16" s="81">
        <f>F16*D16</f>
        <v>0</v>
      </c>
      <c r="H16" s="72"/>
      <c r="I16" s="89"/>
    </row>
    <row r="17" spans="1:9" ht="30" customHeight="1" x14ac:dyDescent="0.25">
      <c r="A17" s="6">
        <v>51</v>
      </c>
      <c r="B17" s="103"/>
      <c r="C17" s="8" t="s">
        <v>45</v>
      </c>
      <c r="D17" s="67">
        <v>1</v>
      </c>
      <c r="E17" s="73" t="s">
        <v>12</v>
      </c>
      <c r="F17" s="80"/>
      <c r="G17" s="81">
        <f>F17*D17</f>
        <v>0</v>
      </c>
      <c r="H17" s="72"/>
      <c r="I17" s="89"/>
    </row>
    <row r="18" spans="1:9" ht="30" customHeight="1" x14ac:dyDescent="0.25">
      <c r="A18" s="6">
        <v>52</v>
      </c>
      <c r="B18" s="104"/>
      <c r="C18" s="8" t="s">
        <v>15</v>
      </c>
      <c r="D18" s="67">
        <v>1</v>
      </c>
      <c r="E18" s="73" t="s">
        <v>14</v>
      </c>
      <c r="F18" s="80"/>
      <c r="G18" s="81">
        <f>F18*D18</f>
        <v>0</v>
      </c>
      <c r="H18" s="72"/>
      <c r="I18" s="89"/>
    </row>
    <row r="19" spans="1:9" ht="30" customHeight="1" x14ac:dyDescent="0.25">
      <c r="A19" s="6">
        <v>53</v>
      </c>
      <c r="B19" s="56"/>
      <c r="C19" s="10"/>
      <c r="D19" s="68"/>
      <c r="E19" s="69"/>
      <c r="F19" s="74" t="s">
        <v>19</v>
      </c>
      <c r="G19" s="82">
        <f>SUM(G15:G18)</f>
        <v>0</v>
      </c>
      <c r="H19" s="72"/>
      <c r="I19" s="89"/>
    </row>
    <row r="20" spans="1:9" ht="30" customHeight="1" x14ac:dyDescent="0.25">
      <c r="A20" s="6">
        <v>54</v>
      </c>
      <c r="B20" s="102" t="s">
        <v>22</v>
      </c>
      <c r="C20" s="8" t="s">
        <v>23</v>
      </c>
      <c r="D20" s="67">
        <v>1</v>
      </c>
      <c r="E20" s="73" t="s">
        <v>12</v>
      </c>
      <c r="F20" s="80"/>
      <c r="G20" s="81">
        <f>F20*D20</f>
        <v>0</v>
      </c>
      <c r="H20" s="72"/>
      <c r="I20" s="89"/>
    </row>
    <row r="21" spans="1:9" ht="30" customHeight="1" x14ac:dyDescent="0.25">
      <c r="A21" s="6">
        <v>55</v>
      </c>
      <c r="B21" s="104"/>
      <c r="C21" s="8" t="s">
        <v>24</v>
      </c>
      <c r="D21" s="67">
        <v>1</v>
      </c>
      <c r="E21" s="73" t="s">
        <v>12</v>
      </c>
      <c r="F21" s="80"/>
      <c r="G21" s="81">
        <f>F21*D21</f>
        <v>0</v>
      </c>
      <c r="H21" s="72"/>
      <c r="I21" s="89"/>
    </row>
    <row r="22" spans="1:9" ht="30" customHeight="1" x14ac:dyDescent="0.25">
      <c r="A22" s="6">
        <v>56</v>
      </c>
      <c r="B22" s="56"/>
      <c r="C22" s="10"/>
      <c r="D22" s="55"/>
      <c r="E22" s="69"/>
      <c r="F22" s="74" t="s">
        <v>19</v>
      </c>
      <c r="G22" s="82">
        <f>SUM(G20:G21)</f>
        <v>0</v>
      </c>
      <c r="H22" s="72"/>
      <c r="I22" s="89"/>
    </row>
    <row r="23" spans="1:9" ht="24" customHeight="1" thickBot="1" x14ac:dyDescent="0.3">
      <c r="A23" s="6">
        <v>57</v>
      </c>
      <c r="B23" s="64"/>
      <c r="C23" s="12"/>
      <c r="D23" s="65"/>
      <c r="E23" s="75"/>
      <c r="F23" s="76" t="s">
        <v>40</v>
      </c>
      <c r="G23" s="83">
        <f>G14+G19+G22</f>
        <v>0</v>
      </c>
      <c r="H23" s="72"/>
      <c r="I23" s="89"/>
    </row>
    <row r="24" spans="1:9" s="15" customFormat="1" ht="24" customHeight="1" thickTop="1" thickBot="1" x14ac:dyDescent="0.3">
      <c r="A24" s="6">
        <v>58</v>
      </c>
      <c r="B24" s="106" t="s">
        <v>61</v>
      </c>
      <c r="C24" s="107"/>
      <c r="D24" s="107"/>
      <c r="E24" s="107"/>
      <c r="F24" s="79" t="s">
        <v>62</v>
      </c>
      <c r="G24" s="84"/>
      <c r="H24" s="72"/>
      <c r="I24" s="90"/>
    </row>
    <row r="25" spans="1:9" ht="15.75" thickTop="1" x14ac:dyDescent="0.25">
      <c r="A25" s="72"/>
      <c r="B25" s="72"/>
      <c r="C25" s="72"/>
      <c r="D25" s="72"/>
      <c r="E25" s="72"/>
      <c r="F25" s="72"/>
      <c r="G25" s="72"/>
      <c r="H25" s="72"/>
    </row>
  </sheetData>
  <sheetProtection algorithmName="SHA-512" hashValue="BYzrlKwYIfOuypFeObHVzqnFtiii9SX4/YxgWR1Tzu7MksoX6GH8yn2kYNABkHMk57RqD2MHXerBnFuGuRan5A==" saltValue="1LeZnMjiGWfU7E/es8TLgw==" spinCount="100000" sheet="1" objects="1" scenarios="1"/>
  <mergeCells count="15">
    <mergeCell ref="B2:G2"/>
    <mergeCell ref="I4:I6"/>
    <mergeCell ref="B15:B18"/>
    <mergeCell ref="B20:B21"/>
    <mergeCell ref="E5:E6"/>
    <mergeCell ref="D5:D6"/>
    <mergeCell ref="C5:C6"/>
    <mergeCell ref="B5:B6"/>
    <mergeCell ref="B24:E24"/>
    <mergeCell ref="A5:A6"/>
    <mergeCell ref="F5:G5"/>
    <mergeCell ref="B3:G3"/>
    <mergeCell ref="B7:B13"/>
    <mergeCell ref="A4:B4"/>
    <mergeCell ref="C4:G4"/>
  </mergeCells>
  <pageMargins left="0.7" right="0.7" top="0.75" bottom="0.75" header="0.3" footer="0.3"/>
  <pageSetup scale="71" orientation="landscape" r:id="rId1"/>
  <headerFooter>
    <oddHeader>&amp;L&amp;"-,Bold"&amp;12NOTE: This schedule is available in Excel. Contact County's Contract Manager (RFP Section 5.2)</oddHeader>
    <oddFooter>&amp;L&amp;A&amp;RPrinted: &amp;D, &amp;T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SOW Deliverables</vt:lpstr>
      <vt:lpstr>Hardware_Software</vt:lpstr>
      <vt:lpstr>OM&amp;S</vt:lpstr>
      <vt:lpstr>'SOW Deliverables'!_Toc499114217</vt:lpstr>
      <vt:lpstr>Hardware_Software!Print_Area</vt:lpstr>
      <vt:lpstr>'OM&amp;S'!Print_Area</vt:lpstr>
      <vt:lpstr>'SOW Deliverables'!Print_Area</vt:lpstr>
      <vt:lpstr>Hardware_Software!Print_Titles</vt:lpstr>
      <vt:lpstr>'SOW Deliverables'!Print_Titles</vt:lpstr>
    </vt:vector>
  </TitlesOfParts>
  <Company>LASD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Suede, Stuart</dc:creator>
  <cp:lastModifiedBy>Sieberg, Suon</cp:lastModifiedBy>
  <cp:lastPrinted>2018-07-24T22:23:53Z</cp:lastPrinted>
  <dcterms:created xsi:type="dcterms:W3CDTF">2016-06-08T20:41:05Z</dcterms:created>
  <dcterms:modified xsi:type="dcterms:W3CDTF">2018-08-21T20:59:21Z</dcterms:modified>
</cp:coreProperties>
</file>